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Z:\1. Commercial\1.1 Clients Prospects\- CLIENTS\Feu Vert Entreprises\4.Seo\2018 02 Stratégie éditoriale\Textes\versions validées\à intégrer\"/>
    </mc:Choice>
  </mc:AlternateContent>
  <bookViews>
    <workbookView xWindow="0" yWindow="0" windowWidth="28800" windowHeight="13725" tabRatio="500"/>
  </bookViews>
  <sheets>
    <sheet name="Feuil1" sheetId="1" r:id="rId1"/>
  </sheets>
  <definedNames>
    <definedName name="_xlnm.Print_Area" localSheetId="0">Feuil1!$A$1:$W$30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" i="1" l="1"/>
  <c r="L6" i="1"/>
  <c r="N6" i="1"/>
  <c r="P6" i="1"/>
  <c r="S6" i="1"/>
  <c r="V6" i="1"/>
  <c r="W6" i="1"/>
  <c r="T6" i="1"/>
</calcChain>
</file>

<file path=xl/sharedStrings.xml><?xml version="1.0" encoding="utf-8"?>
<sst xmlns="http://schemas.openxmlformats.org/spreadsheetml/2006/main" count="31" uniqueCount="31">
  <si>
    <t>Type de taxe TVS</t>
  </si>
  <si>
    <t>Type de détention</t>
  </si>
  <si>
    <t>Type de motorisation</t>
  </si>
  <si>
    <t>Date 1er Mise En Circulation</t>
  </si>
  <si>
    <t>Date intégration au parc</t>
  </si>
  <si>
    <t>g de CO2/km</t>
  </si>
  <si>
    <t>Nombre de CV Fiscaux</t>
  </si>
  <si>
    <t>Nombre de jours consécutifs</t>
  </si>
  <si>
    <t>Barème 1 applicable</t>
  </si>
  <si>
    <t>Nombre de trimestres d'utilisation</t>
  </si>
  <si>
    <t>Sous-total 1</t>
  </si>
  <si>
    <t>Total 1</t>
  </si>
  <si>
    <t>Année d'immatriculation du véhicule</t>
  </si>
  <si>
    <t>Barème 2 applicable</t>
  </si>
  <si>
    <t>Total 2</t>
  </si>
  <si>
    <t>Taxe annuelle due pour la période</t>
  </si>
  <si>
    <t>AA-111-AA</t>
  </si>
  <si>
    <t>FVE</t>
  </si>
  <si>
    <t>Renault</t>
  </si>
  <si>
    <t>Clio</t>
  </si>
  <si>
    <t>Diesel</t>
  </si>
  <si>
    <t>CO2</t>
  </si>
  <si>
    <t>Achat</t>
  </si>
  <si>
    <t>Date de début de prise en compte (location)</t>
  </si>
  <si>
    <t>Date de fin de prise en compte (location)</t>
  </si>
  <si>
    <t>Nombre de trimestres exonérés</t>
  </si>
  <si>
    <t>Immatriculation</t>
  </si>
  <si>
    <t>Conducteur</t>
  </si>
  <si>
    <t>Marque</t>
  </si>
  <si>
    <t>Modèle</t>
  </si>
  <si>
    <t>Matrice de calcul TVS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</si>
</sst>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44" fontId="0" fillId="0" borderId="0" xfId="1" applyFont="1"/>
    <xf numFmtId="44" fontId="2" fillId="0" borderId="0" xfId="1" applyFont="1"/>
    <xf numFmtId="0" fontId="3" fillId="2" borderId="0" xfId="0" applyFont="1" applyFill="1" applyAlignment="1">
      <alignment horizontal="center" vertical="top" wrapText="1"/>
    </xf>
    <xf numFmtId="14" fontId="3" fillId="2" borderId="0" xfId="0" applyNumberFormat="1" applyFont="1" applyFill="1" applyAlignment="1">
      <alignment horizontal="center" vertical="top" wrapText="1"/>
    </xf>
    <xf numFmtId="44" fontId="3" fillId="2" borderId="0" xfId="1" applyFont="1" applyFill="1" applyAlignment="1">
      <alignment horizontal="center" vertical="top" wrapText="1"/>
    </xf>
    <xf numFmtId="44" fontId="4" fillId="2" borderId="0" xfId="1" applyFont="1" applyFill="1" applyAlignment="1">
      <alignment horizontal="center" vertical="top" wrapText="1"/>
    </xf>
    <xf numFmtId="0" fontId="3" fillId="0" borderId="0" xfId="0" applyFont="1"/>
    <xf numFmtId="14" fontId="3" fillId="0" borderId="0" xfId="0" applyNumberFormat="1" applyFont="1"/>
    <xf numFmtId="44" fontId="3" fillId="0" borderId="0" xfId="1" applyFont="1"/>
    <xf numFmtId="44" fontId="4" fillId="0" borderId="0" xfId="1" applyFont="1"/>
    <xf numFmtId="0" fontId="3" fillId="0" borderId="0" xfId="0" applyFont="1" applyFill="1" applyAlignment="1">
      <alignment horizontal="center" vertical="top" wrapText="1"/>
    </xf>
    <xf numFmtId="14" fontId="6" fillId="0" borderId="0" xfId="0" applyNumberFormat="1" applyFont="1"/>
    <xf numFmtId="0" fontId="6" fillId="0" borderId="0" xfId="0" applyFont="1"/>
    <xf numFmtId="0" fontId="5" fillId="2" borderId="0" xfId="0" applyFont="1" applyFill="1" applyAlignment="1">
      <alignment horizontal="center" vertical="center"/>
    </xf>
    <xf numFmtId="44" fontId="0" fillId="0" borderId="0" xfId="1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206375</xdr:colOff>
      <xdr:row>0</xdr:row>
      <xdr:rowOff>95250</xdr:rowOff>
    </xdr:from>
    <xdr:to>
      <xdr:col>22</xdr:col>
      <xdr:colOff>602191</xdr:colOff>
      <xdr:row>2</xdr:row>
      <xdr:rowOff>161925</xdr:rowOff>
    </xdr:to>
    <xdr:pic>
      <xdr:nvPicPr>
        <xdr:cNvPr id="3" name="Image 2" descr="https://www.feuvert-entreprises.fr/wp-content/uploads/2017/09/log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95250"/>
          <a:ext cx="1628775" cy="479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view="pageBreakPreview" zoomScaleNormal="120" zoomScaleSheetLayoutView="100" zoomScalePageLayoutView="120" workbookViewId="0">
      <pane xSplit="2" topLeftCell="F1" activePane="topRight" state="frozen"/>
      <selection pane="topRight" activeCell="Z10" sqref="Z10"/>
    </sheetView>
  </sheetViews>
  <sheetFormatPr baseColWidth="10" defaultColWidth="11" defaultRowHeight="15.75" x14ac:dyDescent="0.25"/>
  <cols>
    <col min="1" max="1" width="12.875" customWidth="1"/>
    <col min="2" max="2" width="9.875" customWidth="1"/>
    <col min="3" max="4" width="7.875" customWidth="1"/>
    <col min="5" max="5" width="11" bestFit="1" customWidth="1"/>
    <col min="6" max="6" width="10.125" bestFit="1" customWidth="1"/>
    <col min="7" max="7" width="7.5" bestFit="1" customWidth="1"/>
    <col min="10" max="10" width="6" customWidth="1"/>
    <col min="11" max="11" width="8.125" customWidth="1"/>
    <col min="12" max="12" width="11.125" style="1" customWidth="1"/>
    <col min="13" max="13" width="10.875" style="1" customWidth="1"/>
    <col min="14" max="14" width="9.5" customWidth="1"/>
    <col min="15" max="15" width="8.375" style="2" bestFit="1" customWidth="1"/>
    <col min="16" max="16" width="8.125" style="2" customWidth="1"/>
    <col min="17" max="17" width="8.875" bestFit="1" customWidth="1"/>
    <col min="18" max="18" width="8.625" bestFit="1" customWidth="1"/>
    <col min="19" max="19" width="8.125" style="2" bestFit="1" customWidth="1"/>
    <col min="20" max="20" width="15.125" bestFit="1" customWidth="1"/>
    <col min="21" max="21" width="8.375" style="2" bestFit="1" customWidth="1"/>
    <col min="22" max="22" width="7.875" style="2" bestFit="1" customWidth="1"/>
    <col min="23" max="23" width="11" style="3"/>
  </cols>
  <sheetData>
    <row r="1" spans="1:23" ht="15.75" customHeight="1" x14ac:dyDescent="0.2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  <c r="V1" s="16"/>
      <c r="W1" s="16"/>
    </row>
    <row r="2" spans="1:23" ht="15.7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  <c r="V2" s="16"/>
      <c r="W2" s="16"/>
    </row>
    <row r="3" spans="1:23" ht="15.7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"/>
      <c r="V3" s="16"/>
      <c r="W3" s="16"/>
    </row>
    <row r="5" spans="1:23" s="12" customFormat="1" ht="51" x14ac:dyDescent="0.25">
      <c r="A5" s="4" t="s">
        <v>26</v>
      </c>
      <c r="B5" s="4" t="s">
        <v>27</v>
      </c>
      <c r="C5" s="4" t="s">
        <v>28</v>
      </c>
      <c r="D5" s="4" t="s">
        <v>29</v>
      </c>
      <c r="E5" s="4" t="s">
        <v>2</v>
      </c>
      <c r="F5" s="4" t="s">
        <v>0</v>
      </c>
      <c r="G5" s="4" t="s">
        <v>1</v>
      </c>
      <c r="H5" s="4" t="s">
        <v>3</v>
      </c>
      <c r="I5" s="4" t="s">
        <v>4</v>
      </c>
      <c r="J5" s="4" t="s">
        <v>5</v>
      </c>
      <c r="K5" s="4" t="s">
        <v>6</v>
      </c>
      <c r="L5" s="5" t="s">
        <v>23</v>
      </c>
      <c r="M5" s="5" t="s">
        <v>24</v>
      </c>
      <c r="N5" s="4" t="s">
        <v>7</v>
      </c>
      <c r="O5" s="6" t="s">
        <v>8</v>
      </c>
      <c r="P5" s="6" t="s">
        <v>10</v>
      </c>
      <c r="Q5" s="4" t="s">
        <v>9</v>
      </c>
      <c r="R5" s="4" t="s">
        <v>25</v>
      </c>
      <c r="S5" s="6" t="s">
        <v>11</v>
      </c>
      <c r="T5" s="4" t="s">
        <v>12</v>
      </c>
      <c r="U5" s="6" t="s">
        <v>13</v>
      </c>
      <c r="V5" s="6" t="s">
        <v>14</v>
      </c>
      <c r="W5" s="7" t="s">
        <v>15</v>
      </c>
    </row>
    <row r="6" spans="1:23" s="8" customFormat="1" ht="12.75" x14ac:dyDescent="0.2">
      <c r="A6" s="8" t="s">
        <v>16</v>
      </c>
      <c r="B6" s="8" t="s">
        <v>17</v>
      </c>
      <c r="C6" s="8" t="s">
        <v>18</v>
      </c>
      <c r="D6" s="8" t="s">
        <v>19</v>
      </c>
      <c r="E6" s="8" t="s">
        <v>20</v>
      </c>
      <c r="F6" s="8" t="s">
        <v>21</v>
      </c>
      <c r="G6" s="8" t="s">
        <v>22</v>
      </c>
      <c r="H6" s="9">
        <v>43050</v>
      </c>
      <c r="I6" s="9">
        <v>43100</v>
      </c>
      <c r="J6" s="8">
        <v>110</v>
      </c>
      <c r="K6" s="8">
        <v>5</v>
      </c>
      <c r="L6" s="13">
        <f>H6</f>
        <v>43050</v>
      </c>
      <c r="M6" s="13">
        <f>I6</f>
        <v>43100</v>
      </c>
      <c r="N6" s="14">
        <f>_xlfn.DAYS(M6,L6)</f>
        <v>50</v>
      </c>
      <c r="O6" s="10">
        <v>4.5</v>
      </c>
      <c r="P6" s="10">
        <f>J6*O6</f>
        <v>495</v>
      </c>
      <c r="Q6" s="8">
        <v>4</v>
      </c>
      <c r="R6" s="8">
        <v>0</v>
      </c>
      <c r="S6" s="10">
        <f>(P6*(Q6-R6))/4</f>
        <v>495</v>
      </c>
      <c r="T6" s="8">
        <f>YEAR(H6)</f>
        <v>2017</v>
      </c>
      <c r="U6" s="10">
        <v>40</v>
      </c>
      <c r="V6" s="10">
        <f>U6</f>
        <v>40</v>
      </c>
      <c r="W6" s="11">
        <f>S6+V6</f>
        <v>535</v>
      </c>
    </row>
    <row r="12" spans="1:23" x14ac:dyDescent="0.25">
      <c r="U12"/>
    </row>
  </sheetData>
  <mergeCells count="2">
    <mergeCell ref="A1:T3"/>
    <mergeCell ref="U1:W3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Sandra Roux</cp:lastModifiedBy>
  <dcterms:created xsi:type="dcterms:W3CDTF">2018-09-11T08:08:26Z</dcterms:created>
  <dcterms:modified xsi:type="dcterms:W3CDTF">2018-09-19T09:31:27Z</dcterms:modified>
</cp:coreProperties>
</file>